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<sst xmlns="http://schemas.openxmlformats.org/spreadsheetml/2006/main" count="151" uniqueCount="107">
  <si>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</si>
  <si>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</si>
  <si>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</si>
  <si>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</si>
  <si>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</si>
  <si>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</si>
  <si>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</si>
  <si>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</si>
  <si>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</si>
  <si>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</si>
  <si>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</si>
  <si>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</si>
  <si>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</si>
  <si>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</si>
  <si>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</si>
  <si>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</si>
  <si>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</si>
  <si>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</si>
  <si>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</si>
  <si>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</si>
  <si>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</si>
  <si>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</si>
  <si>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</si>
  <si>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</si>
  <si>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</si>
  <si>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</si>
  <si>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</si>
  <si>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</si>
  <si>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</si>
  <si>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</si>
  <si>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ОТГ на 2020-2022 роки</t>
  </si>
  <si>
    <t>Рішення 64-ї сесії Нетішинської міської ради від 01.11.2019 року № 64/4108</t>
  </si>
  <si>
    <t>0490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</si>
  <si>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</si>
  <si>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</si>
  <si>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</si>
  <si>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</si>
  <si>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1516030</t>
  </si>
  <si>
    <t>1517370</t>
  </si>
  <si>
    <t>7370</t>
  </si>
  <si>
    <t>Реалізація інших заходів щодо соціально-економічного розвитку територій</t>
  </si>
  <si>
    <t>3100000</t>
  </si>
  <si>
    <t xml:space="preserve">Фонд комунального майна міста Нетішина (головний розпорядник) </t>
  </si>
  <si>
    <t>3110000</t>
  </si>
  <si>
    <t>Фонд комунального майна міста Нетішина (відповідальний виконавець)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</si>
  <si>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</si>
  <si>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Рішення 23-ї сесії Нетішинської міської ради від 14.02.2017 року № 23/1203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</si>
  <si>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</si>
  <si>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</si>
  <si>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36-ї сесії Нетішинської міської ради від 24.11.2017 року № 36/1974</t>
  </si>
  <si>
    <t>1517461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</si>
  <si>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</si>
  <si>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</si>
  <si>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</si>
  <si>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Міськ програма "Питна вода  Нетішинської міської об'єднаної територіальної громади на 2012-2020 роки"</t>
  </si>
  <si>
    <t>Рішення 19-ї сесії Нетішинської міської ради від 29.12.2011 року № 19/371</t>
  </si>
  <si>
    <t>080000</t>
  </si>
  <si>
    <t>081000</t>
  </si>
  <si>
    <t>Управління соціального захисту населення виконавчого комітету Нетішинської міської ради                          (головний розпорядник)</t>
  </si>
  <si>
    <t>0813140</t>
  </si>
  <si>
    <t>Управління соціального захисту населення виконавчого комітету Нетішинської міської ради                                            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</si>
  <si>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</si>
  <si>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виконавець))</t>
  </si>
  <si>
    <t>3113140</t>
  </si>
  <si>
    <t>Міська програма організації відпочинку та оздоровлення дітей і підлітків Нетішинської міської ОТГ на 2018-2021 роки</t>
  </si>
  <si>
    <t>3140</t>
  </si>
  <si>
    <t>0111</t>
  </si>
  <si>
    <t>1060</t>
  </si>
  <si>
    <t>Надання довгострокових кредитів громадянам на будівництво/реконструкцію/придбання житла</t>
  </si>
  <si>
    <t>Програма "Муніципальне житло м.Нетішин на 2017-2027 роки"</t>
  </si>
  <si>
    <t>Рішення 23-ї сесії Нетішинської міської ради від 14.02.2017 року № 23/1202</t>
  </si>
  <si>
    <t>8842</t>
  </si>
  <si>
    <t>Повернення довгострокових кредитів, наданих громадянам на будівництво/реконструкцію/придбання житла</t>
  </si>
  <si>
    <t>1000000</t>
  </si>
  <si>
    <t>Управління культури виконавчого комітету міської ради (головний розпорядник)</t>
  </si>
  <si>
    <t>1010000</t>
  </si>
  <si>
    <t>Управління культури виконавчого  комітету Нетішинської міської ради (відповідальний виконавець)</t>
  </si>
  <si>
    <t>824</t>
  </si>
  <si>
    <t>Забезпечення діяльності бібліотек</t>
  </si>
  <si>
    <t>Міська програма розвитку культури на 2018-2020 роки</t>
  </si>
  <si>
    <t>Рішення 39-ї сесії Нетішинської міської ради від 02.03.2018 року № 39/2250</t>
  </si>
  <si>
    <t>Начальник фінансового управління</t>
  </si>
  <si>
    <t>виконавчого комітету міської ради</t>
  </si>
  <si>
    <t>Валентина КРАВЧУК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</si>
  <si>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</si>
  <si>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</si>
  <si>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</si>
  <si>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0212020</t>
  </si>
  <si>
    <t>2020</t>
  </si>
  <si>
    <t>0732</t>
  </si>
  <si>
    <t>Спеціалізована стаціонарна медична допомога населенню</t>
  </si>
  <si>
    <t>0216016</t>
  </si>
  <si>
    <t>6016</t>
  </si>
  <si>
    <t>Впровадження засобів обліку витрат та регулювання споживання води та теплової енергії</t>
  </si>
  <si>
    <t>9800</t>
  </si>
  <si>
    <t>Програма підтримки і розвитку житлового фонду м.Нетішин на 20182020</t>
  </si>
  <si>
    <t>Управління капітального будівництва виконавчого комітету Нетішинської  міської ради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</si>
  <si>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</si>
  <si>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Програма забезпечення національної безпеки в місті нетішин на 2018-2020 роки"</t>
  </si>
  <si>
    <t>Рішення 37-ї сесії Нетішинської міської ради від 21.12.2017 року № 37/2073</t>
  </si>
  <si>
    <t>Фонд комунального майна міста Нетішина (головний розпорядник)</t>
  </si>
  <si>
    <t>3118841</t>
  </si>
  <si>
    <t>8841</t>
  </si>
  <si>
    <t>Програма "Муніципальне житло Нетішинської міської об"єднаної територіальної громади на 2017-2027 роки"</t>
  </si>
  <si>
    <t>Рішення 23-ої сесії Нетішинської міської ради від 14.02.2017 року №23/1202</t>
  </si>
  <si>
    <t xml:space="preserve">до рішення вісімдесят третьої (позачергової) сесії </t>
  </si>
  <si>
    <t>20.10.2020 №  83/____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</si>
</sst>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0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 quotePrefix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 quotePrefix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 quotePrefix="1">
      <alignment vertical="center" wrapText="1"/>
    </xf>
    <xf numFmtId="0" fontId="8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8"/>
  <sheetViews>
    <sheetView tabSelected="1" zoomScale="85" zoomScaleNormal="85" zoomScaleSheetLayoutView="100" zoomScalePageLayoutView="0" workbookViewId="0" topLeftCell="A1">
      <selection activeCell="D12" sqref="D12:D1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44.625" style="1" customWidth="1"/>
    <col min="5" max="5" width="45.375" style="1" customWidth="1"/>
    <col min="6" max="6" width="31.625" style="1" customWidth="1"/>
    <col min="7" max="7" width="14.25390625" style="1" customWidth="1"/>
    <col min="8" max="8" width="14.625" style="1" customWidth="1"/>
    <col min="9" max="9" width="13.00390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0" t="s">
        <v>13</v>
      </c>
      <c r="G1" s="10"/>
      <c r="H1" s="10"/>
      <c r="I1" s="10"/>
      <c r="J1" s="10"/>
    </row>
    <row r="2" spans="6:10" ht="18.75">
      <c r="F2" s="28" t="s">
        <v>105</v>
      </c>
      <c r="G2" s="7"/>
      <c r="H2" s="7"/>
      <c r="I2" s="7"/>
      <c r="J2" s="7"/>
    </row>
    <row r="3" spans="6:10" ht="18.75">
      <c r="F3" s="28" t="s">
        <v>19</v>
      </c>
      <c r="G3" s="7"/>
      <c r="H3" s="7"/>
      <c r="I3" s="7"/>
      <c r="J3" s="7"/>
    </row>
    <row r="4" spans="6:10" ht="18.75">
      <c r="F4" s="28" t="s">
        <v>20</v>
      </c>
      <c r="G4" s="7"/>
      <c r="H4" s="7"/>
      <c r="I4" s="7"/>
      <c r="J4" s="7"/>
    </row>
    <row r="5" spans="6:10" ht="18.75">
      <c r="F5" s="28" t="s">
        <v>21</v>
      </c>
      <c r="G5" s="27"/>
      <c r="H5" s="27"/>
      <c r="I5" s="7"/>
      <c r="J5" s="7"/>
    </row>
    <row r="6" spans="6:10" ht="18.75">
      <c r="F6" s="28" t="s">
        <v>106</v>
      </c>
      <c r="G6" s="7"/>
      <c r="H6" s="7"/>
      <c r="I6" s="7"/>
      <c r="J6" s="7"/>
    </row>
    <row r="7" spans="1:10" ht="18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8.75">
      <c r="A8" s="75" t="s">
        <v>18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8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8.75">
      <c r="A10" s="65">
        <v>22546000000</v>
      </c>
      <c r="B10" s="65"/>
      <c r="C10" s="23"/>
      <c r="D10" s="23"/>
      <c r="E10" s="23"/>
      <c r="F10" s="23"/>
      <c r="G10" s="23"/>
      <c r="H10" s="23"/>
      <c r="I10" s="23"/>
      <c r="J10" s="23"/>
    </row>
    <row r="11" spans="1:10" ht="18" customHeight="1">
      <c r="A11" s="66" t="s">
        <v>14</v>
      </c>
      <c r="B11" s="66"/>
      <c r="C11" s="6"/>
      <c r="D11" s="6"/>
      <c r="E11" s="6"/>
      <c r="F11" s="6"/>
      <c r="G11" s="6"/>
      <c r="H11" s="6"/>
      <c r="I11" s="6"/>
      <c r="J11" s="17" t="s">
        <v>12</v>
      </c>
    </row>
    <row r="12" spans="1:10" ht="51" customHeight="1">
      <c r="A12" s="67" t="s">
        <v>15</v>
      </c>
      <c r="B12" s="67" t="s">
        <v>16</v>
      </c>
      <c r="C12" s="67" t="s">
        <v>5</v>
      </c>
      <c r="D12" s="67" t="s">
        <v>17</v>
      </c>
      <c r="E12" s="72" t="s">
        <v>6</v>
      </c>
      <c r="F12" s="72" t="s">
        <v>7</v>
      </c>
      <c r="G12" s="72" t="s">
        <v>8</v>
      </c>
      <c r="H12" s="69" t="s">
        <v>0</v>
      </c>
      <c r="I12" s="71" t="s">
        <v>9</v>
      </c>
      <c r="J12" s="71"/>
    </row>
    <row r="13" spans="1:10" ht="145.5" customHeight="1">
      <c r="A13" s="68"/>
      <c r="B13" s="68"/>
      <c r="C13" s="68"/>
      <c r="D13" s="68"/>
      <c r="E13" s="73"/>
      <c r="F13" s="73"/>
      <c r="G13" s="73"/>
      <c r="H13" s="70"/>
      <c r="I13" s="13" t="s">
        <v>10</v>
      </c>
      <c r="J13" s="14" t="s">
        <v>11</v>
      </c>
    </row>
    <row r="14" spans="1:10" ht="15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</row>
    <row r="15" spans="1:99" s="4" customFormat="1" ht="40.5" customHeight="1">
      <c r="A15" s="38" t="s">
        <v>3</v>
      </c>
      <c r="B15" s="38"/>
      <c r="C15" s="38"/>
      <c r="D15" s="14" t="s">
        <v>24</v>
      </c>
      <c r="E15" s="19"/>
      <c r="F15" s="19"/>
      <c r="G15" s="25">
        <f>G16</f>
        <v>-216593</v>
      </c>
      <c r="H15" s="25">
        <f>H16</f>
        <v>-424364</v>
      </c>
      <c r="I15" s="25">
        <f>I16</f>
        <v>207771</v>
      </c>
      <c r="J15" s="25">
        <f>J16</f>
        <v>207771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39" customHeight="1">
      <c r="A16" s="21" t="s">
        <v>4</v>
      </c>
      <c r="B16" s="21"/>
      <c r="C16" s="21"/>
      <c r="D16" s="22" t="s">
        <v>25</v>
      </c>
      <c r="E16" s="22"/>
      <c r="F16" s="22"/>
      <c r="G16" s="24">
        <f>SUM(G17:G20)</f>
        <v>-216593</v>
      </c>
      <c r="H16" s="24">
        <f>SUM(H17:H20)</f>
        <v>-424364</v>
      </c>
      <c r="I16" s="24">
        <f>SUM(I17:I20)</f>
        <v>207771</v>
      </c>
      <c r="J16" s="24">
        <f>SUM(J17:J20)</f>
        <v>207771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65.25" customHeight="1">
      <c r="A17" s="18" t="s">
        <v>87</v>
      </c>
      <c r="B17" s="18" t="s">
        <v>88</v>
      </c>
      <c r="C17" s="29" t="s">
        <v>89</v>
      </c>
      <c r="D17" s="44" t="s">
        <v>90</v>
      </c>
      <c r="E17" s="31" t="s">
        <v>45</v>
      </c>
      <c r="F17" s="45" t="s">
        <v>46</v>
      </c>
      <c r="G17" s="63">
        <f>SUM(H17:I17)</f>
        <v>-182277</v>
      </c>
      <c r="H17" s="63">
        <v>-182277</v>
      </c>
      <c r="I17" s="24">
        <v>0</v>
      </c>
      <c r="J17" s="24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55.5" customHeight="1">
      <c r="A18" s="18" t="s">
        <v>91</v>
      </c>
      <c r="B18" s="18" t="s">
        <v>92</v>
      </c>
      <c r="C18" s="29" t="s">
        <v>26</v>
      </c>
      <c r="D18" s="44" t="s">
        <v>93</v>
      </c>
      <c r="E18" s="45" t="s">
        <v>95</v>
      </c>
      <c r="F18" s="22" t="s">
        <v>99</v>
      </c>
      <c r="G18" s="63">
        <f>SUM(H18:I18)</f>
        <v>207771</v>
      </c>
      <c r="H18" s="63"/>
      <c r="I18" s="62">
        <v>207771</v>
      </c>
      <c r="J18" s="62">
        <v>207771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57" customHeight="1">
      <c r="A19" s="18" t="s">
        <v>27</v>
      </c>
      <c r="B19" s="18" t="s">
        <v>28</v>
      </c>
      <c r="C19" s="29" t="s">
        <v>26</v>
      </c>
      <c r="D19" s="44" t="s">
        <v>29</v>
      </c>
      <c r="E19" s="22" t="s">
        <v>30</v>
      </c>
      <c r="F19" s="22" t="s">
        <v>31</v>
      </c>
      <c r="G19" s="63">
        <f>SUM(H19:I19)</f>
        <v>-300087</v>
      </c>
      <c r="H19" s="63">
        <v>-300087</v>
      </c>
      <c r="I19" s="24"/>
      <c r="J19" s="2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63">
      <c r="A20" s="18" t="s">
        <v>84</v>
      </c>
      <c r="B20" s="18" t="s">
        <v>94</v>
      </c>
      <c r="C20" s="29" t="s">
        <v>85</v>
      </c>
      <c r="D20" s="44" t="s">
        <v>86</v>
      </c>
      <c r="E20" s="22" t="s">
        <v>98</v>
      </c>
      <c r="F20" s="22" t="s">
        <v>99</v>
      </c>
      <c r="G20" s="63">
        <f>SUM(H20:I20)</f>
        <v>58000</v>
      </c>
      <c r="H20" s="63">
        <v>58000</v>
      </c>
      <c r="I20" s="24">
        <v>0</v>
      </c>
      <c r="J20" s="24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7" customFormat="1" ht="84.75" customHeight="1" hidden="1">
      <c r="A21" s="38" t="s">
        <v>56</v>
      </c>
      <c r="B21" s="39"/>
      <c r="C21" s="38"/>
      <c r="D21" s="41" t="s">
        <v>58</v>
      </c>
      <c r="E21" s="40"/>
      <c r="F21" s="14"/>
      <c r="G21" s="25">
        <f>SUM(H21+I21)</f>
        <v>0</v>
      </c>
      <c r="H21" s="25">
        <f>SUM(H22)</f>
        <v>0</v>
      </c>
      <c r="I21" s="25"/>
      <c r="J21" s="2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s="4" customFormat="1" ht="84.75" customHeight="1" hidden="1">
      <c r="A22" s="21" t="s">
        <v>57</v>
      </c>
      <c r="B22" s="18"/>
      <c r="C22" s="21"/>
      <c r="D22" s="43" t="s">
        <v>60</v>
      </c>
      <c r="E22" s="37"/>
      <c r="F22" s="22"/>
      <c r="G22" s="24">
        <f>SUM(H22+I22)</f>
        <v>0</v>
      </c>
      <c r="H22" s="24">
        <f>SUM(H23)</f>
        <v>0</v>
      </c>
      <c r="I22" s="24"/>
      <c r="J22" s="2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4" customFormat="1" ht="84.75" customHeight="1" hidden="1">
      <c r="A23" s="21" t="s">
        <v>59</v>
      </c>
      <c r="B23" s="18">
        <v>3140</v>
      </c>
      <c r="C23" s="21" t="s">
        <v>47</v>
      </c>
      <c r="D23" s="29" t="s">
        <v>48</v>
      </c>
      <c r="E23" s="52" t="s">
        <v>64</v>
      </c>
      <c r="F23" s="22" t="s">
        <v>49</v>
      </c>
      <c r="G23" s="24"/>
      <c r="H23" s="24"/>
      <c r="I23" s="24"/>
      <c r="J23" s="2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4" customFormat="1" ht="53.25" customHeight="1" hidden="1">
      <c r="A24" s="39" t="s">
        <v>73</v>
      </c>
      <c r="B24" s="18"/>
      <c r="C24" s="53"/>
      <c r="D24" s="54" t="s">
        <v>74</v>
      </c>
      <c r="E24" s="22"/>
      <c r="F24" s="22"/>
      <c r="G24" s="25">
        <f aca="true" t="shared" si="0" ref="G24:J25">G25</f>
        <v>0</v>
      </c>
      <c r="H24" s="25">
        <f t="shared" si="0"/>
        <v>0</v>
      </c>
      <c r="I24" s="25">
        <f t="shared" si="0"/>
        <v>0</v>
      </c>
      <c r="J24" s="25">
        <f t="shared" si="0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4" customFormat="1" ht="58.5" customHeight="1" hidden="1">
      <c r="A25" s="18" t="s">
        <v>75</v>
      </c>
      <c r="B25" s="18"/>
      <c r="C25" s="53"/>
      <c r="D25" s="55" t="s">
        <v>76</v>
      </c>
      <c r="E25" s="22"/>
      <c r="F25" s="22"/>
      <c r="G25" s="24">
        <f t="shared" si="0"/>
        <v>0</v>
      </c>
      <c r="H25" s="24">
        <f t="shared" si="0"/>
        <v>0</v>
      </c>
      <c r="I25" s="24">
        <f t="shared" si="0"/>
        <v>0</v>
      </c>
      <c r="J25" s="24">
        <f t="shared" si="0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46.5" customHeight="1" hidden="1">
      <c r="A26" s="18">
        <v>1014030</v>
      </c>
      <c r="B26" s="18">
        <v>4030</v>
      </c>
      <c r="C26" s="21" t="s">
        <v>77</v>
      </c>
      <c r="D26" s="22" t="s">
        <v>78</v>
      </c>
      <c r="E26" s="56" t="s">
        <v>79</v>
      </c>
      <c r="F26" s="22" t="s">
        <v>80</v>
      </c>
      <c r="G26" s="57"/>
      <c r="H26" s="57">
        <v>0</v>
      </c>
      <c r="I26" s="57"/>
      <c r="J26" s="5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4" customFormat="1" ht="57.75" customHeight="1" hidden="1">
      <c r="A27" s="38" t="s">
        <v>33</v>
      </c>
      <c r="B27" s="20"/>
      <c r="C27" s="20"/>
      <c r="D27" s="19" t="s">
        <v>35</v>
      </c>
      <c r="E27" s="19"/>
      <c r="F27" s="19"/>
      <c r="G27" s="25">
        <f>G28</f>
        <v>0</v>
      </c>
      <c r="H27" s="25">
        <f>H28</f>
        <v>0</v>
      </c>
      <c r="I27" s="25">
        <f>I28</f>
        <v>0</v>
      </c>
      <c r="J27" s="25">
        <f>J28</f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4" customFormat="1" ht="51" customHeight="1" hidden="1">
      <c r="A28" s="21" t="s">
        <v>34</v>
      </c>
      <c r="B28" s="49" t="s">
        <v>65</v>
      </c>
      <c r="C28" s="49" t="s">
        <v>47</v>
      </c>
      <c r="D28" s="26" t="s">
        <v>36</v>
      </c>
      <c r="E28" s="22"/>
      <c r="F28" s="22"/>
      <c r="G28" s="24">
        <f>SUM(G29:G33)</f>
        <v>0</v>
      </c>
      <c r="H28" s="24">
        <f>SUM(H29:H33)</f>
        <v>0</v>
      </c>
      <c r="I28" s="24">
        <f>SUM(I29:I33)</f>
        <v>0</v>
      </c>
      <c r="J28" s="24">
        <f>SUM(J29:J33)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4" customFormat="1" ht="91.5" customHeight="1" hidden="1">
      <c r="A29" s="18">
        <v>1513140</v>
      </c>
      <c r="B29" s="21" t="s">
        <v>65</v>
      </c>
      <c r="C29" s="21" t="s">
        <v>66</v>
      </c>
      <c r="D29" s="50" t="s">
        <v>48</v>
      </c>
      <c r="E29" s="52" t="s">
        <v>64</v>
      </c>
      <c r="F29" s="51" t="s">
        <v>49</v>
      </c>
      <c r="G29" s="24"/>
      <c r="H29" s="24"/>
      <c r="I29" s="24"/>
      <c r="J29" s="2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4" customFormat="1" ht="51" customHeight="1" hidden="1">
      <c r="A30" s="21" t="s">
        <v>37</v>
      </c>
      <c r="B30" s="21" t="s">
        <v>28</v>
      </c>
      <c r="C30" s="21" t="s">
        <v>26</v>
      </c>
      <c r="D30" s="22" t="s">
        <v>29</v>
      </c>
      <c r="E30" s="22" t="s">
        <v>30</v>
      </c>
      <c r="F30" s="22" t="s">
        <v>31</v>
      </c>
      <c r="G30" s="24"/>
      <c r="H30" s="24"/>
      <c r="I30" s="24"/>
      <c r="J30" s="2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4" customFormat="1" ht="51" customHeight="1" hidden="1">
      <c r="A31" s="21" t="s">
        <v>37</v>
      </c>
      <c r="B31" s="21" t="s">
        <v>28</v>
      </c>
      <c r="C31" s="21" t="s">
        <v>26</v>
      </c>
      <c r="D31" s="22" t="s">
        <v>29</v>
      </c>
      <c r="E31" s="22" t="s">
        <v>54</v>
      </c>
      <c r="F31" s="22" t="s">
        <v>55</v>
      </c>
      <c r="G31" s="24"/>
      <c r="H31" s="24"/>
      <c r="I31" s="24"/>
      <c r="J31" s="2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4" customFormat="1" ht="51" customHeight="1" hidden="1">
      <c r="A32" s="21" t="s">
        <v>38</v>
      </c>
      <c r="B32" s="21" t="s">
        <v>39</v>
      </c>
      <c r="C32" s="21" t="s">
        <v>32</v>
      </c>
      <c r="D32" s="22" t="s">
        <v>40</v>
      </c>
      <c r="E32" s="22" t="s">
        <v>30</v>
      </c>
      <c r="F32" s="22" t="s">
        <v>31</v>
      </c>
      <c r="G32" s="24"/>
      <c r="H32" s="24"/>
      <c r="I32" s="24"/>
      <c r="J32" s="2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4" customFormat="1" ht="51" customHeight="1" hidden="1">
      <c r="A33" s="21" t="s">
        <v>50</v>
      </c>
      <c r="B33" s="21" t="s">
        <v>51</v>
      </c>
      <c r="C33" s="29" t="s">
        <v>53</v>
      </c>
      <c r="D33" s="22" t="s">
        <v>52</v>
      </c>
      <c r="E33" s="22" t="s">
        <v>30</v>
      </c>
      <c r="F33" s="22" t="s">
        <v>31</v>
      </c>
      <c r="G33" s="24"/>
      <c r="H33" s="24"/>
      <c r="I33" s="24"/>
      <c r="J33" s="2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s="4" customFormat="1" ht="37.5" customHeight="1" hidden="1">
      <c r="A34" s="39" t="s">
        <v>41</v>
      </c>
      <c r="B34" s="40"/>
      <c r="C34" s="41"/>
      <c r="D34" s="42" t="s">
        <v>42</v>
      </c>
      <c r="E34" s="22"/>
      <c r="F34" s="22"/>
      <c r="G34" s="25">
        <f>SUM(G35)</f>
        <v>0</v>
      </c>
      <c r="H34" s="25">
        <f>SUM(H35)</f>
        <v>0</v>
      </c>
      <c r="I34" s="25">
        <f>SUM(I35)</f>
        <v>0</v>
      </c>
      <c r="J34" s="2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s="4" customFormat="1" ht="31.5" hidden="1">
      <c r="A35" s="18" t="s">
        <v>43</v>
      </c>
      <c r="B35" s="37"/>
      <c r="C35" s="43"/>
      <c r="D35" s="44" t="s">
        <v>44</v>
      </c>
      <c r="E35" s="22"/>
      <c r="F35" s="22"/>
      <c r="G35" s="24">
        <f>SUM(G36:G38)</f>
        <v>0</v>
      </c>
      <c r="H35" s="24">
        <f>SUM(H36)</f>
        <v>0</v>
      </c>
      <c r="I35" s="24">
        <f>SUM(I36:I38)</f>
        <v>0</v>
      </c>
      <c r="J35" s="2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s="4" customFormat="1" ht="89.25" customHeight="1" hidden="1">
      <c r="A36" s="18" t="s">
        <v>63</v>
      </c>
      <c r="B36" s="18">
        <v>3140</v>
      </c>
      <c r="C36" s="21" t="s">
        <v>47</v>
      </c>
      <c r="D36" s="29" t="s">
        <v>48</v>
      </c>
      <c r="E36" s="52" t="s">
        <v>64</v>
      </c>
      <c r="F36" s="22" t="s">
        <v>49</v>
      </c>
      <c r="G36" s="24"/>
      <c r="H36" s="24"/>
      <c r="I36" s="24"/>
      <c r="J36" s="2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4" customFormat="1" ht="63" hidden="1">
      <c r="A37" s="58">
        <v>3118842</v>
      </c>
      <c r="B37" s="58" t="s">
        <v>71</v>
      </c>
      <c r="C37" s="58" t="s">
        <v>67</v>
      </c>
      <c r="D37" s="59" t="s">
        <v>72</v>
      </c>
      <c r="E37" s="52" t="s">
        <v>69</v>
      </c>
      <c r="F37" s="56" t="s">
        <v>70</v>
      </c>
      <c r="G37" s="57"/>
      <c r="H37" s="57"/>
      <c r="I37" s="57"/>
      <c r="J37" s="5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4" customFormat="1" ht="63" hidden="1">
      <c r="A38" s="58">
        <v>3118841</v>
      </c>
      <c r="B38" s="58">
        <v>8841</v>
      </c>
      <c r="C38" s="60" t="s">
        <v>67</v>
      </c>
      <c r="D38" s="61" t="s">
        <v>68</v>
      </c>
      <c r="E38" s="52" t="s">
        <v>69</v>
      </c>
      <c r="F38" s="56" t="s">
        <v>70</v>
      </c>
      <c r="G38" s="57"/>
      <c r="H38" s="57"/>
      <c r="I38" s="57"/>
      <c r="J38" s="57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47" customFormat="1" ht="47.25" hidden="1">
      <c r="A39" s="39">
        <v>3700000</v>
      </c>
      <c r="B39" s="39"/>
      <c r="C39" s="38"/>
      <c r="D39" s="41" t="s">
        <v>61</v>
      </c>
      <c r="E39" s="40"/>
      <c r="F39" s="14"/>
      <c r="G39" s="25">
        <f>SUM(H39+I39)</f>
        <v>0</v>
      </c>
      <c r="H39" s="25">
        <f>SUM(H40)</f>
        <v>0</v>
      </c>
      <c r="I39" s="25"/>
      <c r="J39" s="2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</row>
    <row r="40" spans="1:99" s="4" customFormat="1" ht="47.25" hidden="1">
      <c r="A40" s="18">
        <v>371000</v>
      </c>
      <c r="B40" s="18"/>
      <c r="C40" s="21"/>
      <c r="D40" s="43" t="s">
        <v>62</v>
      </c>
      <c r="E40" s="37"/>
      <c r="F40" s="22"/>
      <c r="G40" s="24">
        <f>SUM(H40+I40)</f>
        <v>0</v>
      </c>
      <c r="H40" s="24">
        <f>SUM(H41)</f>
        <v>0</v>
      </c>
      <c r="I40" s="24"/>
      <c r="J40" s="2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4" customFormat="1" ht="89.25" customHeight="1" hidden="1">
      <c r="A41" s="18">
        <v>3713140</v>
      </c>
      <c r="B41" s="18">
        <v>3140</v>
      </c>
      <c r="C41" s="21" t="s">
        <v>47</v>
      </c>
      <c r="D41" s="29" t="s">
        <v>48</v>
      </c>
      <c r="E41" s="52" t="s">
        <v>64</v>
      </c>
      <c r="F41" s="22" t="s">
        <v>49</v>
      </c>
      <c r="G41" s="24"/>
      <c r="H41" s="24"/>
      <c r="I41" s="24"/>
      <c r="J41" s="2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s="4" customFormat="1" ht="47.25">
      <c r="A42" s="39" t="s">
        <v>33</v>
      </c>
      <c r="B42" s="40"/>
      <c r="C42" s="41"/>
      <c r="D42" s="42" t="s">
        <v>96</v>
      </c>
      <c r="E42" s="52"/>
      <c r="F42" s="22"/>
      <c r="G42" s="25">
        <f aca="true" t="shared" si="1" ref="G42:J43">SUM(G43)</f>
        <v>-2116909</v>
      </c>
      <c r="H42" s="25">
        <f t="shared" si="1"/>
        <v>0</v>
      </c>
      <c r="I42" s="25">
        <f t="shared" si="1"/>
        <v>-2116909</v>
      </c>
      <c r="J42" s="25">
        <f t="shared" si="1"/>
        <v>-2116909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s="4" customFormat="1" ht="47.25">
      <c r="A43" s="39" t="s">
        <v>34</v>
      </c>
      <c r="B43" s="40"/>
      <c r="C43" s="41"/>
      <c r="D43" s="42" t="s">
        <v>97</v>
      </c>
      <c r="E43" s="52"/>
      <c r="F43" s="22"/>
      <c r="G43" s="24">
        <f t="shared" si="1"/>
        <v>-2116909</v>
      </c>
      <c r="H43" s="24">
        <f t="shared" si="1"/>
        <v>0</v>
      </c>
      <c r="I43" s="24">
        <f t="shared" si="1"/>
        <v>-2116909</v>
      </c>
      <c r="J43" s="24">
        <f t="shared" si="1"/>
        <v>-2116909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99" s="4" customFormat="1" ht="47.25">
      <c r="A44" s="18" t="s">
        <v>38</v>
      </c>
      <c r="B44" s="18" t="s">
        <v>39</v>
      </c>
      <c r="C44" s="29" t="s">
        <v>32</v>
      </c>
      <c r="D44" s="44" t="s">
        <v>40</v>
      </c>
      <c r="E44" s="22" t="s">
        <v>30</v>
      </c>
      <c r="F44" s="22" t="s">
        <v>31</v>
      </c>
      <c r="G44" s="24">
        <v>-2116909</v>
      </c>
      <c r="H44" s="24">
        <v>0</v>
      </c>
      <c r="I44" s="24">
        <v>-2116909</v>
      </c>
      <c r="J44" s="24">
        <v>-2116909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1:99" s="4" customFormat="1" ht="31.5">
      <c r="A45" s="39" t="s">
        <v>41</v>
      </c>
      <c r="B45" s="40"/>
      <c r="C45" s="41"/>
      <c r="D45" s="42" t="s">
        <v>100</v>
      </c>
      <c r="E45" s="52"/>
      <c r="F45" s="22"/>
      <c r="G45" s="25">
        <f>SUM(G46)</f>
        <v>250000</v>
      </c>
      <c r="H45" s="25">
        <f aca="true" t="shared" si="2" ref="H45:J46">SUM(H46)</f>
        <v>250000</v>
      </c>
      <c r="I45" s="25">
        <f t="shared" si="2"/>
        <v>0</v>
      </c>
      <c r="J45" s="25">
        <f t="shared" si="2"/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1:99" s="4" customFormat="1" ht="37.5" customHeight="1">
      <c r="A46" s="39" t="s">
        <v>43</v>
      </c>
      <c r="B46" s="40"/>
      <c r="C46" s="41"/>
      <c r="D46" s="42" t="s">
        <v>44</v>
      </c>
      <c r="E46" s="52"/>
      <c r="F46" s="22"/>
      <c r="G46" s="24">
        <f>SUM(G47)</f>
        <v>250000</v>
      </c>
      <c r="H46" s="24">
        <f t="shared" si="2"/>
        <v>250000</v>
      </c>
      <c r="I46" s="24">
        <f t="shared" si="2"/>
        <v>0</v>
      </c>
      <c r="J46" s="24">
        <f t="shared" si="2"/>
        <v>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</row>
    <row r="47" spans="1:99" s="4" customFormat="1" ht="63">
      <c r="A47" s="18" t="s">
        <v>101</v>
      </c>
      <c r="B47" s="18" t="s">
        <v>102</v>
      </c>
      <c r="C47" s="18" t="s">
        <v>67</v>
      </c>
      <c r="D47" s="64" t="s">
        <v>68</v>
      </c>
      <c r="E47" s="52" t="s">
        <v>103</v>
      </c>
      <c r="F47" s="22" t="s">
        <v>104</v>
      </c>
      <c r="G47" s="24">
        <f>SUM(H47+I47)</f>
        <v>250000</v>
      </c>
      <c r="H47" s="24">
        <v>250000</v>
      </c>
      <c r="I47" s="24"/>
      <c r="J47" s="2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</row>
    <row r="48" spans="1:99" s="9" customFormat="1" ht="27" customHeight="1">
      <c r="A48" s="22"/>
      <c r="B48" s="22"/>
      <c r="C48" s="22"/>
      <c r="D48" s="14" t="s">
        <v>1</v>
      </c>
      <c r="E48" s="22"/>
      <c r="F48" s="22"/>
      <c r="G48" s="25">
        <f>SUM(G15+G42+G45)</f>
        <v>-2083502</v>
      </c>
      <c r="H48" s="25">
        <f>SUM(H15+H42+H45)</f>
        <v>-174364</v>
      </c>
      <c r="I48" s="25">
        <f>SUM(I15+I42+I45)</f>
        <v>-1909138</v>
      </c>
      <c r="J48" s="25">
        <f>SUM(J15+J42+J45)</f>
        <v>-1909138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</row>
    <row r="49" spans="1:99" s="9" customFormat="1" ht="15.75">
      <c r="A49" s="34"/>
      <c r="B49" s="34"/>
      <c r="C49" s="34"/>
      <c r="D49" s="35"/>
      <c r="E49" s="34"/>
      <c r="F49" s="34"/>
      <c r="G49" s="36"/>
      <c r="H49" s="36"/>
      <c r="I49" s="36"/>
      <c r="J49" s="3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</row>
    <row r="50" spans="1:99" s="9" customFormat="1" ht="15.75">
      <c r="A50" s="34"/>
      <c r="B50" s="34"/>
      <c r="C50" s="34"/>
      <c r="D50" s="35"/>
      <c r="E50" s="34"/>
      <c r="F50" s="34"/>
      <c r="G50" s="36"/>
      <c r="H50" s="36"/>
      <c r="I50" s="36"/>
      <c r="J50" s="3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4:10" ht="12.75">
      <c r="D51" s="2"/>
      <c r="E51" s="2"/>
      <c r="F51" s="2"/>
      <c r="G51" s="2"/>
      <c r="H51" s="12"/>
      <c r="I51" s="12"/>
      <c r="J51" s="12"/>
    </row>
    <row r="52" spans="1:16" s="32" customFormat="1" ht="18.75">
      <c r="A52" s="11" t="s">
        <v>22</v>
      </c>
      <c r="B52" s="7"/>
      <c r="C52" s="7"/>
      <c r="D52" s="7"/>
      <c r="E52" s="7"/>
      <c r="F52" s="7"/>
      <c r="G52" s="7"/>
      <c r="H52" s="7" t="s">
        <v>23</v>
      </c>
      <c r="I52" s="7"/>
      <c r="J52" s="7"/>
      <c r="K52" s="7"/>
      <c r="L52" s="7"/>
      <c r="M52" s="7"/>
      <c r="N52" s="7"/>
      <c r="O52" s="7"/>
      <c r="P52" s="7"/>
    </row>
    <row r="53" spans="1:16" s="32" customFormat="1" ht="18.75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32" customFormat="1" ht="18.75">
      <c r="A54" s="11" t="s">
        <v>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s="32" customFormat="1" ht="18.75">
      <c r="A55" s="7" t="s">
        <v>81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32" customFormat="1" ht="18.75">
      <c r="A56" s="11" t="s">
        <v>82</v>
      </c>
      <c r="B56" s="7"/>
      <c r="C56" s="7"/>
      <c r="D56" s="7"/>
      <c r="E56" s="48"/>
      <c r="F56" s="48"/>
      <c r="G56" s="7"/>
      <c r="H56" s="65" t="s">
        <v>83</v>
      </c>
      <c r="I56" s="65"/>
      <c r="J56" s="7"/>
      <c r="K56" s="7"/>
      <c r="L56" s="7"/>
      <c r="M56" s="7"/>
      <c r="N56" s="7"/>
      <c r="O56" s="7"/>
      <c r="P56" s="7"/>
    </row>
    <row r="57" spans="1:10" ht="18.75">
      <c r="A57" s="30"/>
      <c r="B57" s="5"/>
      <c r="C57" s="5"/>
      <c r="D57" s="5"/>
      <c r="E57" s="5"/>
      <c r="F57" s="5"/>
      <c r="G57" s="5"/>
      <c r="H57" s="15"/>
      <c r="I57" s="15"/>
      <c r="J57" s="15"/>
    </row>
    <row r="58" spans="1:10" ht="18.75">
      <c r="A58" s="30"/>
      <c r="G58" s="7"/>
      <c r="H58" s="16"/>
      <c r="I58" s="16"/>
      <c r="J58" s="16"/>
    </row>
    <row r="59" spans="8:10" ht="12.75">
      <c r="H59" s="16"/>
      <c r="I59" s="16"/>
      <c r="J59" s="16"/>
    </row>
    <row r="60" spans="8:10" ht="12.75">
      <c r="H60" s="16"/>
      <c r="I60" s="16"/>
      <c r="J60" s="16"/>
    </row>
    <row r="61" spans="8:10" ht="12.75">
      <c r="H61" s="16"/>
      <c r="I61" s="16"/>
      <c r="J61" s="16"/>
    </row>
    <row r="62" spans="8:10" ht="12.75">
      <c r="H62" s="16"/>
      <c r="I62" s="16"/>
      <c r="J62" s="16"/>
    </row>
    <row r="63" spans="8:10" ht="12.75">
      <c r="H63" s="16"/>
      <c r="I63" s="16"/>
      <c r="J63" s="16"/>
    </row>
    <row r="64" spans="8:10" ht="12.75">
      <c r="H64" s="16"/>
      <c r="I64" s="16"/>
      <c r="J64" s="16"/>
    </row>
    <row r="65" spans="8:10" ht="12.75">
      <c r="H65" s="16"/>
      <c r="I65" s="16"/>
      <c r="J65" s="16"/>
    </row>
    <row r="66" spans="8:10" ht="12.75">
      <c r="H66" s="16"/>
      <c r="I66" s="16"/>
      <c r="J66" s="16"/>
    </row>
    <row r="67" spans="8:10" ht="12.75">
      <c r="H67" s="16"/>
      <c r="I67" s="16"/>
      <c r="J67" s="16"/>
    </row>
    <row r="68" spans="8:10" ht="12.75">
      <c r="H68" s="16"/>
      <c r="I68" s="16"/>
      <c r="J68" s="16"/>
    </row>
  </sheetData>
  <sheetProtection/>
  <mergeCells count="14">
    <mergeCell ref="A7:J7"/>
    <mergeCell ref="A8:J8"/>
    <mergeCell ref="E12:E13"/>
    <mergeCell ref="A12:A13"/>
    <mergeCell ref="D12:D13"/>
    <mergeCell ref="F12:F13"/>
    <mergeCell ref="H56:I56"/>
    <mergeCell ref="A10:B10"/>
    <mergeCell ref="A11:B11"/>
    <mergeCell ref="B12:B13"/>
    <mergeCell ref="H12:H13"/>
    <mergeCell ref="I12:J12"/>
    <mergeCell ref="G12:G13"/>
    <mergeCell ref="C12:C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2020-10-02T10:29:11Z</cp:lastPrinted>
  <dcterms:created xsi:type="dcterms:W3CDTF">2008-01-03T14:25:14Z</dcterms:created>
  <dcterms:modified xsi:type="dcterms:W3CDTF">2020-10-19T12:44:38Z</dcterms:modified>
  <cp:category/>
  <cp:version/>
  <cp:contentType/>
  <cp:contentStatus/>
</cp:coreProperties>
</file>